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95" windowHeight="8160"/>
  </bookViews>
  <sheets>
    <sheet name="バス年度別" sheetId="1" r:id="rId1"/>
  </sheets>
  <calcPr calcId="125725"/>
</workbook>
</file>

<file path=xl/calcChain.xml><?xml version="1.0" encoding="utf-8"?>
<calcChain xmlns="http://schemas.openxmlformats.org/spreadsheetml/2006/main">
  <c r="D38" i="1"/>
  <c r="E37"/>
  <c r="E36"/>
  <c r="E35"/>
  <c r="E34"/>
  <c r="E33"/>
  <c r="E32"/>
  <c r="E31"/>
  <c r="E30"/>
  <c r="E29"/>
  <c r="E28"/>
  <c r="E27"/>
  <c r="E26"/>
  <c r="E24"/>
  <c r="E23"/>
  <c r="E22"/>
  <c r="E21"/>
  <c r="E19"/>
  <c r="E18"/>
  <c r="E17"/>
  <c r="E15"/>
  <c r="E14"/>
  <c r="E13"/>
  <c r="E12"/>
  <c r="E11"/>
  <c r="E10"/>
  <c r="E9"/>
  <c r="E8"/>
  <c r="E7"/>
  <c r="E6"/>
  <c r="E5"/>
  <c r="L38"/>
  <c r="J38"/>
  <c r="H38"/>
  <c r="F38"/>
  <c r="K37"/>
  <c r="I37"/>
  <c r="G37"/>
  <c r="K36"/>
  <c r="I36"/>
  <c r="G36"/>
  <c r="K35"/>
  <c r="I35"/>
  <c r="G35"/>
  <c r="K34"/>
  <c r="I34"/>
  <c r="G34"/>
  <c r="K33"/>
  <c r="I33"/>
  <c r="G33"/>
  <c r="K32"/>
  <c r="I32"/>
  <c r="G32"/>
  <c r="K31"/>
  <c r="I31"/>
  <c r="G31"/>
  <c r="K30"/>
  <c r="I30"/>
  <c r="G30"/>
  <c r="K29"/>
  <c r="I29"/>
  <c r="G29"/>
  <c r="K28"/>
  <c r="I28"/>
  <c r="G28"/>
  <c r="K27"/>
  <c r="I27"/>
  <c r="G27"/>
  <c r="K26"/>
  <c r="I26"/>
  <c r="G26"/>
  <c r="K24"/>
  <c r="I24"/>
  <c r="G24"/>
  <c r="K23"/>
  <c r="I23"/>
  <c r="G23"/>
  <c r="K22"/>
  <c r="I22"/>
  <c r="G22"/>
  <c r="I21"/>
  <c r="G21"/>
  <c r="K19"/>
  <c r="I19"/>
  <c r="G19"/>
  <c r="K18"/>
  <c r="I18"/>
  <c r="G18"/>
  <c r="K17"/>
  <c r="I17"/>
  <c r="G17"/>
  <c r="K16"/>
  <c r="I16"/>
  <c r="K15"/>
  <c r="I15"/>
  <c r="G15"/>
  <c r="K14"/>
  <c r="I14"/>
  <c r="G14"/>
  <c r="K13"/>
  <c r="I13"/>
  <c r="G13"/>
  <c r="K12"/>
  <c r="I12"/>
  <c r="G12"/>
  <c r="K11"/>
  <c r="I11"/>
  <c r="G11"/>
  <c r="K10"/>
  <c r="I10"/>
  <c r="G10"/>
  <c r="K9"/>
  <c r="I9"/>
  <c r="G9"/>
  <c r="K8"/>
  <c r="I8"/>
  <c r="G8"/>
  <c r="K7"/>
  <c r="I7"/>
  <c r="G7"/>
  <c r="K6"/>
  <c r="I6"/>
  <c r="G6"/>
  <c r="K5"/>
  <c r="I5"/>
  <c r="G5"/>
</calcChain>
</file>

<file path=xl/sharedStrings.xml><?xml version="1.0" encoding="utf-8"?>
<sst xmlns="http://schemas.openxmlformats.org/spreadsheetml/2006/main" count="102" uniqueCount="84">
  <si>
    <t>７.　バス（年度別）</t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</si>
  <si>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</si>
  <si>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調　　　　　　査　　　　　　場　　　　　　所</t>
    <rPh sb="0" eb="1">
      <t>チョウ</t>
    </rPh>
    <rPh sb="7" eb="8">
      <t>サ</t>
    </rPh>
    <rPh sb="14" eb="15">
      <t>バ</t>
    </rPh>
    <rPh sb="21" eb="22">
      <t>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</si>
  <si>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</si>
  <si>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</si>
  <si>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</si>
  <si>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</si>
  <si>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</si>
  <si>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</si>
  <si>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</si>
  <si>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</si>
  <si>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>（前年比）</t>
    <rPh sb="1" eb="3">
      <t>ゼンネン</t>
    </rPh>
    <rPh sb="3" eb="4">
      <t>ヒ</t>
    </rPh>
    <phoneticPr fontId="3"/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</si>
  <si>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</si>
  <si>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</si>
  <si>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 吉田大橋</t>
    <phoneticPr fontId="3"/>
  </si>
  <si>
    <t>神明町←→下地町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</si>
  <si>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</si>
  <si>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</si>
  <si>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</si>
  <si>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</si>
  <si>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 東 郷 町（商工信用前）</t>
    <rPh sb="8" eb="10">
      <t>ショウコウ</t>
    </rPh>
    <rPh sb="10" eb="12">
      <t>シンヨウ</t>
    </rPh>
    <rPh sb="12" eb="13">
      <t>マエ</t>
    </rPh>
    <phoneticPr fontId="3"/>
  </si>
  <si>
    <t>八町通り←→多米</t>
  </si>
  <si>
    <t xml:space="preserve">  伝 馬 町 </t>
  </si>
  <si>
    <t>八町通り→二川町</t>
    <phoneticPr fontId="8"/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</si>
  <si>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</si>
  <si>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</si>
  <si>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</si>
  <si>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</si>
  <si>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</si>
  <si>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</si>
  <si>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</si>
  <si>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</si>
  <si>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</si>
  <si>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</si>
  <si>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3"/>
  </si>
  <si>
    <t>駅←→神明町</t>
  </si>
  <si>
    <t xml:space="preserve">  駅前大通北</t>
    <phoneticPr fontId="3"/>
  </si>
  <si>
    <t>駅←→豊橋郵便局</t>
    <phoneticPr fontId="8"/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</si>
  <si>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</si>
  <si>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</si>
  <si>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3"/>
  </si>
  <si>
    <t>高洲町←→新栄町</t>
  </si>
  <si>
    <t>16-1</t>
    <phoneticPr fontId="3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</si>
  <si>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3"/>
  </si>
  <si>
    <t>広小路町←→ココニコ</t>
    <phoneticPr fontId="3"/>
  </si>
  <si>
    <t>－</t>
    <phoneticPr fontId="3"/>
  </si>
  <si>
    <t>-</t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</si>
  <si>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</si>
  <si>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</si>
  <si>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</si>
  <si>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 xml:space="preserve">  大橋通り（商工会議所前）</t>
    <rPh sb="7" eb="12">
      <t>ショウコウカイギショ</t>
    </rPh>
    <rPh sb="12" eb="13">
      <t>マエ</t>
    </rPh>
    <phoneticPr fontId="3"/>
  </si>
  <si>
    <t>駅←→守下</t>
    <rPh sb="0" eb="1">
      <t>エキ</t>
    </rPh>
    <rPh sb="3" eb="5">
      <t>モリシタ</t>
    </rPh>
    <phoneticPr fontId="3"/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</si>
  <si>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</si>
  <si>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</si>
  <si>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 xml:space="preserve">  往完町（豊橋信用前）</t>
    <rPh sb="2" eb="5">
      <t>オウカンチョウ</t>
    </rPh>
    <rPh sb="6" eb="8">
      <t>トヨハシ</t>
    </rPh>
    <rPh sb="8" eb="10">
      <t>シンヨウ</t>
    </rPh>
    <rPh sb="10" eb="11">
      <t>マエ</t>
    </rPh>
    <phoneticPr fontId="3"/>
  </si>
  <si>
    <t>東脇←→往完町</t>
    <rPh sb="0" eb="1">
      <t>ヒガシ</t>
    </rPh>
    <rPh sb="1" eb="2">
      <t>ワキ</t>
    </rPh>
    <phoneticPr fontId="3"/>
  </si>
  <si>
    <t xml:space="preserve">  花園通り（トミヤ前）</t>
    <rPh sb="10" eb="11">
      <t>マエ</t>
    </rPh>
    <phoneticPr fontId="3"/>
  </si>
  <si>
    <t>花園通り←→魚町通り</t>
  </si>
  <si>
    <t>-</t>
    <phoneticPr fontId="3"/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</si>
  <si>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3"/>
  </si>
  <si>
    <t>神明町←→吉田大橋</t>
  </si>
  <si>
    <t xml:space="preserve">  八   町 </t>
  </si>
  <si>
    <t>瀬上←→東八町</t>
  </si>
  <si>
    <t xml:space="preserve">  岩 田 町（運動公園前）</t>
    <rPh sb="8" eb="10">
      <t>ウンドウ</t>
    </rPh>
    <rPh sb="10" eb="13">
      <t>コウエンマエ</t>
    </rPh>
    <phoneticPr fontId="3"/>
  </si>
  <si>
    <t>井原町←→豊岡町</t>
  </si>
  <si>
    <t xml:space="preserve">  豊橋商業高校前</t>
    <phoneticPr fontId="3"/>
  </si>
  <si>
    <t>駅←→大池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</si>
  <si>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</si>
  <si>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</si>
  <si>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3"/>
  </si>
  <si>
    <t>豊川橋←→神野埠頭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</si>
  <si>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</si>
  <si>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</si>
  <si>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 xml:space="preserve">  城 海 津（跨線橋）</t>
    <rPh sb="8" eb="11">
      <t>コセンキョウ</t>
    </rPh>
    <phoneticPr fontId="3"/>
  </si>
  <si>
    <t>大橋通り←→牟呂</t>
  </si>
  <si>
    <t xml:space="preserve">  下 地 町（ヤマサ前）</t>
    <rPh sb="11" eb="12">
      <t>マエ</t>
    </rPh>
    <phoneticPr fontId="3"/>
  </si>
  <si>
    <t>小坂井←→下地</t>
  </si>
  <si>
    <t xml:space="preserve">  白 河 町（サーラ前）</t>
    <rPh sb="11" eb="12">
      <t>マエ</t>
    </rPh>
    <phoneticPr fontId="3"/>
  </si>
  <si>
    <t>菰口町←→中郷町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</si>
  <si>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3"/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</si>
  <si>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</si>
  <si>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</si>
  <si>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</si>
  <si>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平成２３年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</si>
</sst>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4">
    <numFmt numFmtId="176" formatCode="0_);[Red]\(0\)"/>
    <numFmt numFmtId="177" formatCode="#,##0.0;[Red]\-#,##0.0"/>
    <numFmt numFmtId="178" formatCode="#,##0_ "/>
    <numFmt numFmtId="179" formatCode="#,##0_);[Red]\(#,##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vertical="center" shrinkToFit="1"/>
    </xf>
    <xf numFmtId="0" fontId="6" fillId="0" borderId="17" xfId="0" applyFont="1" applyBorder="1" applyAlignment="1" applyProtection="1">
      <alignment horizontal="center" vertical="center" shrinkToFit="1"/>
    </xf>
    <xf numFmtId="176" fontId="7" fillId="0" borderId="15" xfId="0" applyNumberFormat="1" applyFont="1" applyBorder="1" applyAlignment="1" applyProtection="1">
      <alignment horizontal="right" vertical="center"/>
    </xf>
    <xf numFmtId="177" fontId="7" fillId="0" borderId="18" xfId="1" applyNumberFormat="1" applyFont="1" applyBorder="1" applyAlignment="1" applyProtection="1">
      <alignment horizontal="right" vertical="center"/>
    </xf>
    <xf numFmtId="177" fontId="7" fillId="0" borderId="19" xfId="1" applyNumberFormat="1" applyFont="1" applyBorder="1" applyAlignment="1" applyProtection="1">
      <alignment horizontal="right" vertical="center"/>
    </xf>
    <xf numFmtId="178" fontId="0" fillId="0" borderId="15" xfId="0" applyNumberFormat="1" applyBorder="1">
      <alignment vertical="center"/>
    </xf>
    <xf numFmtId="177" fontId="0" fillId="0" borderId="16" xfId="1" applyNumberFormat="1" applyFont="1" applyBorder="1">
      <alignment vertical="center"/>
    </xf>
    <xf numFmtId="0" fontId="5" fillId="0" borderId="20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vertical="center" shrinkToFit="1"/>
    </xf>
    <xf numFmtId="0" fontId="6" fillId="0" borderId="22" xfId="0" applyFont="1" applyBorder="1" applyAlignment="1" applyProtection="1">
      <alignment horizontal="center" vertical="center" shrinkToFit="1"/>
    </xf>
    <xf numFmtId="176" fontId="7" fillId="0" borderId="20" xfId="0" applyNumberFormat="1" applyFont="1" applyBorder="1" applyAlignment="1" applyProtection="1">
      <alignment horizontal="right" vertical="center"/>
    </xf>
    <xf numFmtId="177" fontId="7" fillId="0" borderId="23" xfId="1" applyNumberFormat="1" applyFont="1" applyBorder="1" applyAlignment="1" applyProtection="1">
      <alignment horizontal="right" vertical="center"/>
    </xf>
    <xf numFmtId="177" fontId="7" fillId="0" borderId="24" xfId="1" applyNumberFormat="1" applyFont="1" applyBorder="1" applyAlignment="1" applyProtection="1">
      <alignment horizontal="right" vertical="center"/>
    </xf>
    <xf numFmtId="178" fontId="0" fillId="0" borderId="20" xfId="0" applyNumberFormat="1" applyBorder="1">
      <alignment vertical="center"/>
    </xf>
    <xf numFmtId="177" fontId="0" fillId="0" borderId="21" xfId="1" applyNumberFormat="1" applyFont="1" applyBorder="1">
      <alignment vertical="center"/>
    </xf>
    <xf numFmtId="0" fontId="6" fillId="0" borderId="21" xfId="0" applyFont="1" applyBorder="1" applyAlignment="1" applyProtection="1">
      <alignment horizontal="left" vertical="center" shrinkToFit="1"/>
    </xf>
    <xf numFmtId="176" fontId="5" fillId="0" borderId="20" xfId="0" quotePrefix="1" applyNumberFormat="1" applyFont="1" applyBorder="1" applyAlignment="1" applyProtection="1">
      <alignment horizontal="center" vertical="center"/>
      <protection locked="0"/>
    </xf>
    <xf numFmtId="177" fontId="0" fillId="0" borderId="21" xfId="1" applyNumberFormat="1" applyFont="1" applyBorder="1" applyAlignment="1">
      <alignment horizontal="right" vertical="center"/>
    </xf>
    <xf numFmtId="0" fontId="5" fillId="0" borderId="20" xfId="0" quotePrefix="1" applyFont="1" applyBorder="1" applyAlignment="1" applyProtection="1">
      <alignment horizontal="center" vertical="center"/>
      <protection locked="0"/>
    </xf>
    <xf numFmtId="0" fontId="5" fillId="0" borderId="20" xfId="0" applyNumberFormat="1" applyFont="1" applyBorder="1" applyAlignment="1" applyProtection="1">
      <alignment horizontal="center" vertical="center"/>
      <protection locked="0"/>
    </xf>
    <xf numFmtId="176" fontId="7" fillId="0" borderId="20" xfId="0" applyNumberFormat="1" applyFont="1" applyBorder="1" applyAlignment="1" applyProtection="1">
      <alignment horizontal="center" vertical="center"/>
    </xf>
    <xf numFmtId="177" fontId="7" fillId="0" borderId="23" xfId="1" applyNumberFormat="1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vertical="center" shrinkToFit="1"/>
    </xf>
    <xf numFmtId="0" fontId="6" fillId="0" borderId="27" xfId="0" applyFont="1" applyBorder="1" applyAlignment="1" applyProtection="1">
      <alignment horizontal="center" vertical="center" shrinkToFit="1"/>
    </xf>
    <xf numFmtId="176" fontId="7" fillId="0" borderId="25" xfId="0" applyNumberFormat="1" applyFont="1" applyBorder="1" applyAlignment="1" applyProtection="1">
      <alignment horizontal="right" vertical="center"/>
    </xf>
    <xf numFmtId="177" fontId="7" fillId="0" borderId="28" xfId="1" applyNumberFormat="1" applyFont="1" applyBorder="1" applyAlignment="1" applyProtection="1">
      <alignment horizontal="right" vertical="center"/>
    </xf>
    <xf numFmtId="177" fontId="7" fillId="0" borderId="29" xfId="1" applyNumberFormat="1" applyFont="1" applyBorder="1" applyAlignment="1" applyProtection="1">
      <alignment horizontal="right" vertical="center"/>
    </xf>
    <xf numFmtId="178" fontId="0" fillId="0" borderId="25" xfId="0" applyNumberFormat="1" applyBorder="1">
      <alignment vertical="center"/>
    </xf>
    <xf numFmtId="177" fontId="0" fillId="0" borderId="26" xfId="1" applyNumberFormat="1" applyFont="1" applyBorder="1">
      <alignment vertical="center"/>
    </xf>
    <xf numFmtId="0" fontId="9" fillId="0" borderId="30" xfId="0" applyFont="1" applyBorder="1" applyAlignment="1">
      <alignment horizontal="center" vertical="center"/>
    </xf>
    <xf numFmtId="179" fontId="10" fillId="0" borderId="31" xfId="1" applyNumberFormat="1" applyFont="1" applyBorder="1" applyAlignment="1">
      <alignment horizontal="right" vertical="center"/>
    </xf>
    <xf numFmtId="0" fontId="10" fillId="0" borderId="32" xfId="0" applyFont="1" applyBorder="1" applyAlignment="1">
      <alignment horizontal="center" vertical="center"/>
    </xf>
    <xf numFmtId="177" fontId="10" fillId="0" borderId="33" xfId="1" applyNumberFormat="1" applyFont="1" applyBorder="1" applyAlignment="1">
      <alignment horizontal="center" vertical="center"/>
    </xf>
    <xf numFmtId="178" fontId="9" fillId="0" borderId="31" xfId="0" applyNumberFormat="1" applyFont="1" applyBorder="1" applyAlignment="1">
      <alignment horizontal="right" vertical="center"/>
    </xf>
    <xf numFmtId="177" fontId="9" fillId="0" borderId="34" xfId="1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57" fontId="0" fillId="0" borderId="0" xfId="0" applyNumberFormat="1" applyAlignment="1"/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10" xfId="0" applyBorder="1">
      <alignment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7&#12496;&#1247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9"/>
  <sheetViews>
    <sheetView tabSelected="1" topLeftCell="A7" zoomScale="60" zoomScaleNormal="60" workbookViewId="0">
      <selection activeCell="F22" sqref="F22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13" width="12.625" customWidth="1"/>
  </cols>
  <sheetData>
    <row r="1" spans="1:13" ht="30" customHeight="1">
      <c r="A1" s="1" t="s">
        <v>0</v>
      </c>
      <c r="M1" s="46">
        <v>40841</v>
      </c>
    </row>
    <row r="2" spans="1:13" ht="6.75" customHeight="1" thickBot="1"/>
    <row r="3" spans="1:13" ht="24" customHeight="1">
      <c r="A3" s="2" t="s">
        <v>1</v>
      </c>
      <c r="B3" s="53" t="s">
        <v>2</v>
      </c>
      <c r="C3" s="55" t="s">
        <v>3</v>
      </c>
      <c r="D3" s="47" t="s">
        <v>83</v>
      </c>
      <c r="E3" s="51"/>
      <c r="F3" s="47" t="s">
        <v>4</v>
      </c>
      <c r="G3" s="51"/>
      <c r="H3" s="47" t="s">
        <v>5</v>
      </c>
      <c r="I3" s="51"/>
      <c r="J3" s="47" t="s">
        <v>6</v>
      </c>
      <c r="K3" s="48"/>
      <c r="L3" s="49" t="s">
        <v>7</v>
      </c>
      <c r="M3" s="50"/>
    </row>
    <row r="4" spans="1:13" ht="24" customHeight="1" thickBot="1">
      <c r="A4" s="3" t="s">
        <v>8</v>
      </c>
      <c r="B4" s="54"/>
      <c r="C4" s="56"/>
      <c r="D4" s="4" t="s">
        <v>9</v>
      </c>
      <c r="E4" s="5" t="s">
        <v>10</v>
      </c>
      <c r="F4" s="4" t="s">
        <v>9</v>
      </c>
      <c r="G4" s="5" t="s">
        <v>10</v>
      </c>
      <c r="H4" s="4" t="s">
        <v>9</v>
      </c>
      <c r="I4" s="5" t="s">
        <v>10</v>
      </c>
      <c r="J4" s="4" t="s">
        <v>9</v>
      </c>
      <c r="K4" s="6" t="s">
        <v>10</v>
      </c>
      <c r="L4" s="4" t="s">
        <v>9</v>
      </c>
      <c r="M4" s="7" t="s">
        <v>11</v>
      </c>
    </row>
    <row r="5" spans="1:13" ht="25.5" customHeight="1">
      <c r="A5" s="8">
        <v>1</v>
      </c>
      <c r="B5" s="9" t="s">
        <v>12</v>
      </c>
      <c r="C5" s="10" t="s">
        <v>13</v>
      </c>
      <c r="D5" s="11">
        <v>114</v>
      </c>
      <c r="E5" s="12">
        <f t="shared" ref="E5:E19" si="0">D5/F5</f>
        <v>1.0363636363636364</v>
      </c>
      <c r="F5" s="11">
        <v>110</v>
      </c>
      <c r="G5" s="12">
        <f t="shared" ref="G5:I19" si="1">F5/H5</f>
        <v>1.3580246913580247</v>
      </c>
      <c r="H5" s="11">
        <v>81</v>
      </c>
      <c r="I5" s="12">
        <f t="shared" si="1"/>
        <v>1.173913043478261</v>
      </c>
      <c r="J5" s="11">
        <v>69</v>
      </c>
      <c r="K5" s="13">
        <f>J5/L5</f>
        <v>0.8214285714285714</v>
      </c>
      <c r="L5" s="14">
        <v>84</v>
      </c>
      <c r="M5" s="15">
        <v>1.024390243902439</v>
      </c>
    </row>
    <row r="6" spans="1:13" ht="25.5" customHeight="1">
      <c r="A6" s="16">
        <v>2</v>
      </c>
      <c r="B6" s="17" t="s">
        <v>14</v>
      </c>
      <c r="C6" s="18" t="s">
        <v>15</v>
      </c>
      <c r="D6" s="19">
        <v>104</v>
      </c>
      <c r="E6" s="20">
        <f t="shared" si="0"/>
        <v>1.4647887323943662</v>
      </c>
      <c r="F6" s="19">
        <v>71</v>
      </c>
      <c r="G6" s="20">
        <f t="shared" si="1"/>
        <v>0.59663865546218486</v>
      </c>
      <c r="H6" s="19">
        <v>119</v>
      </c>
      <c r="I6" s="20">
        <f t="shared" si="1"/>
        <v>1.2268041237113403</v>
      </c>
      <c r="J6" s="19">
        <v>97</v>
      </c>
      <c r="K6" s="21">
        <f t="shared" ref="K6:K37" si="2">J6/L6</f>
        <v>0.93269230769230771</v>
      </c>
      <c r="L6" s="22">
        <v>104</v>
      </c>
      <c r="M6" s="23">
        <v>1.0721649484536082</v>
      </c>
    </row>
    <row r="7" spans="1:13" ht="25.5" customHeight="1">
      <c r="A7" s="16">
        <v>3</v>
      </c>
      <c r="B7" s="17" t="s">
        <v>16</v>
      </c>
      <c r="C7" s="18" t="s">
        <v>17</v>
      </c>
      <c r="D7" s="19">
        <v>54</v>
      </c>
      <c r="E7" s="20">
        <f t="shared" si="0"/>
        <v>1.0384615384615385</v>
      </c>
      <c r="F7" s="19">
        <v>52</v>
      </c>
      <c r="G7" s="20">
        <f t="shared" si="1"/>
        <v>1.0612244897959184</v>
      </c>
      <c r="H7" s="19">
        <v>49</v>
      </c>
      <c r="I7" s="20">
        <f t="shared" si="1"/>
        <v>0.98</v>
      </c>
      <c r="J7" s="19">
        <v>50</v>
      </c>
      <c r="K7" s="21">
        <f t="shared" si="2"/>
        <v>0.90909090909090906</v>
      </c>
      <c r="L7" s="22">
        <v>55</v>
      </c>
      <c r="M7" s="23">
        <v>1.1000000000000001</v>
      </c>
    </row>
    <row r="8" spans="1:13" ht="25.5" customHeight="1">
      <c r="A8" s="16">
        <v>4</v>
      </c>
      <c r="B8" s="17" t="s">
        <v>18</v>
      </c>
      <c r="C8" s="18" t="s">
        <v>19</v>
      </c>
      <c r="D8" s="19">
        <v>60</v>
      </c>
      <c r="E8" s="20">
        <f t="shared" si="0"/>
        <v>0.78947368421052633</v>
      </c>
      <c r="F8" s="19">
        <v>76</v>
      </c>
      <c r="G8" s="20">
        <f t="shared" si="1"/>
        <v>0.86363636363636365</v>
      </c>
      <c r="H8" s="19">
        <v>88</v>
      </c>
      <c r="I8" s="20">
        <f t="shared" si="1"/>
        <v>1.1733333333333333</v>
      </c>
      <c r="J8" s="19">
        <v>75</v>
      </c>
      <c r="K8" s="21">
        <f t="shared" si="2"/>
        <v>0.56818181818181823</v>
      </c>
      <c r="L8" s="22">
        <v>132</v>
      </c>
      <c r="M8" s="23">
        <v>1.8857142857142857</v>
      </c>
    </row>
    <row r="9" spans="1:13" ht="25.5" customHeight="1">
      <c r="A9" s="16">
        <v>5</v>
      </c>
      <c r="B9" s="17" t="s">
        <v>20</v>
      </c>
      <c r="C9" s="18" t="s">
        <v>21</v>
      </c>
      <c r="D9" s="19">
        <v>28</v>
      </c>
      <c r="E9" s="20">
        <f t="shared" si="0"/>
        <v>1.5555555555555556</v>
      </c>
      <c r="F9" s="19">
        <v>18</v>
      </c>
      <c r="G9" s="20">
        <f t="shared" si="1"/>
        <v>0.78260869565217395</v>
      </c>
      <c r="H9" s="19">
        <v>23</v>
      </c>
      <c r="I9" s="20">
        <f t="shared" si="1"/>
        <v>0.74193548387096775</v>
      </c>
      <c r="J9" s="19">
        <v>31</v>
      </c>
      <c r="K9" s="21">
        <f t="shared" si="2"/>
        <v>1.2916666666666667</v>
      </c>
      <c r="L9" s="22">
        <v>24</v>
      </c>
      <c r="M9" s="23">
        <v>1.3333333333333333</v>
      </c>
    </row>
    <row r="10" spans="1:13" ht="25.5" customHeight="1">
      <c r="A10" s="16">
        <v>6</v>
      </c>
      <c r="B10" s="17" t="s">
        <v>22</v>
      </c>
      <c r="C10" s="18" t="s">
        <v>23</v>
      </c>
      <c r="D10" s="19">
        <v>74</v>
      </c>
      <c r="E10" s="20">
        <f t="shared" si="0"/>
        <v>1.1044776119402986</v>
      </c>
      <c r="F10" s="19">
        <v>67</v>
      </c>
      <c r="G10" s="20">
        <f t="shared" si="1"/>
        <v>0.77906976744186052</v>
      </c>
      <c r="H10" s="19">
        <v>86</v>
      </c>
      <c r="I10" s="20">
        <f t="shared" si="1"/>
        <v>1.0117647058823529</v>
      </c>
      <c r="J10" s="19">
        <v>85</v>
      </c>
      <c r="K10" s="21">
        <f t="shared" si="2"/>
        <v>0.92391304347826086</v>
      </c>
      <c r="L10" s="22">
        <v>92</v>
      </c>
      <c r="M10" s="23">
        <v>1.0222222222222221</v>
      </c>
    </row>
    <row r="11" spans="1:13" ht="25.5" customHeight="1">
      <c r="A11" s="16">
        <v>7</v>
      </c>
      <c r="B11" s="17" t="s">
        <v>24</v>
      </c>
      <c r="C11" s="18" t="s">
        <v>25</v>
      </c>
      <c r="D11" s="19">
        <v>95</v>
      </c>
      <c r="E11" s="20">
        <f t="shared" si="0"/>
        <v>0.97938144329896903</v>
      </c>
      <c r="F11" s="19">
        <v>97</v>
      </c>
      <c r="G11" s="20">
        <f t="shared" si="1"/>
        <v>1.2435897435897436</v>
      </c>
      <c r="H11" s="19">
        <v>78</v>
      </c>
      <c r="I11" s="20">
        <f t="shared" si="1"/>
        <v>0.66666666666666663</v>
      </c>
      <c r="J11" s="19">
        <v>117</v>
      </c>
      <c r="K11" s="21">
        <f t="shared" si="2"/>
        <v>1.21875</v>
      </c>
      <c r="L11" s="22">
        <v>96</v>
      </c>
      <c r="M11" s="23">
        <v>1.28</v>
      </c>
    </row>
    <row r="12" spans="1:13" ht="25.5" customHeight="1">
      <c r="A12" s="16">
        <v>8</v>
      </c>
      <c r="B12" s="17" t="s">
        <v>26</v>
      </c>
      <c r="C12" s="18" t="s">
        <v>27</v>
      </c>
      <c r="D12" s="19">
        <v>132</v>
      </c>
      <c r="E12" s="20">
        <f t="shared" si="0"/>
        <v>1.1785714285714286</v>
      </c>
      <c r="F12" s="19">
        <v>112</v>
      </c>
      <c r="G12" s="20">
        <f t="shared" si="1"/>
        <v>0.84210526315789469</v>
      </c>
      <c r="H12" s="19">
        <v>133</v>
      </c>
      <c r="I12" s="20">
        <f t="shared" si="1"/>
        <v>0.9779411764705882</v>
      </c>
      <c r="J12" s="19">
        <v>136</v>
      </c>
      <c r="K12" s="21">
        <f t="shared" si="2"/>
        <v>0.93793103448275861</v>
      </c>
      <c r="L12" s="22">
        <v>145</v>
      </c>
      <c r="M12" s="23">
        <v>1.0283687943262412</v>
      </c>
    </row>
    <row r="13" spans="1:13" ht="25.5" customHeight="1">
      <c r="A13" s="16">
        <v>9</v>
      </c>
      <c r="B13" s="17" t="s">
        <v>28</v>
      </c>
      <c r="C13" s="18" t="s">
        <v>29</v>
      </c>
      <c r="D13" s="19">
        <v>58</v>
      </c>
      <c r="E13" s="20">
        <f t="shared" si="0"/>
        <v>0.89230769230769236</v>
      </c>
      <c r="F13" s="19">
        <v>65</v>
      </c>
      <c r="G13" s="20">
        <f t="shared" si="1"/>
        <v>1.2037037037037037</v>
      </c>
      <c r="H13" s="19">
        <v>54</v>
      </c>
      <c r="I13" s="20">
        <f t="shared" si="1"/>
        <v>0.9</v>
      </c>
      <c r="J13" s="19">
        <v>60</v>
      </c>
      <c r="K13" s="21">
        <f t="shared" si="2"/>
        <v>1.0169491525423728</v>
      </c>
      <c r="L13" s="22">
        <v>59</v>
      </c>
      <c r="M13" s="23">
        <v>0.85507246376811596</v>
      </c>
    </row>
    <row r="14" spans="1:13" ht="25.5" customHeight="1">
      <c r="A14" s="16">
        <v>10</v>
      </c>
      <c r="B14" s="17" t="s">
        <v>30</v>
      </c>
      <c r="C14" s="18" t="s">
        <v>31</v>
      </c>
      <c r="D14" s="19">
        <v>86</v>
      </c>
      <c r="E14" s="20">
        <f t="shared" si="0"/>
        <v>0.93478260869565222</v>
      </c>
      <c r="F14" s="19">
        <v>92</v>
      </c>
      <c r="G14" s="20">
        <f t="shared" si="1"/>
        <v>1.069767441860465</v>
      </c>
      <c r="H14" s="19">
        <v>86</v>
      </c>
      <c r="I14" s="20">
        <f t="shared" si="1"/>
        <v>0.89583333333333337</v>
      </c>
      <c r="J14" s="19">
        <v>96</v>
      </c>
      <c r="K14" s="21">
        <f t="shared" si="2"/>
        <v>1.0105263157894737</v>
      </c>
      <c r="L14" s="22">
        <v>95</v>
      </c>
      <c r="M14" s="23">
        <v>0.97938144329896903</v>
      </c>
    </row>
    <row r="15" spans="1:13" ht="25.5" customHeight="1">
      <c r="A15" s="16">
        <v>11</v>
      </c>
      <c r="B15" s="17" t="s">
        <v>32</v>
      </c>
      <c r="C15" s="18" t="s">
        <v>33</v>
      </c>
      <c r="D15" s="19">
        <v>45</v>
      </c>
      <c r="E15" s="20">
        <f t="shared" si="0"/>
        <v>0.72580645161290325</v>
      </c>
      <c r="F15" s="19">
        <v>62</v>
      </c>
      <c r="G15" s="20">
        <f t="shared" si="1"/>
        <v>1.7714285714285714</v>
      </c>
      <c r="H15" s="19">
        <v>35</v>
      </c>
      <c r="I15" s="20">
        <f t="shared" si="1"/>
        <v>1.25</v>
      </c>
      <c r="J15" s="19">
        <v>28</v>
      </c>
      <c r="K15" s="21">
        <f t="shared" si="2"/>
        <v>0.875</v>
      </c>
      <c r="L15" s="22">
        <v>32</v>
      </c>
      <c r="M15" s="23">
        <v>0.61538461538461542</v>
      </c>
    </row>
    <row r="16" spans="1:13" ht="25.5" customHeight="1">
      <c r="A16" s="16">
        <v>12</v>
      </c>
      <c r="B16" s="17" t="s">
        <v>34</v>
      </c>
      <c r="C16" s="18" t="s">
        <v>35</v>
      </c>
      <c r="D16" s="19">
        <v>1</v>
      </c>
      <c r="E16" s="20"/>
      <c r="F16" s="19">
        <v>0</v>
      </c>
      <c r="G16" s="20"/>
      <c r="H16" s="19">
        <v>0</v>
      </c>
      <c r="I16" s="20">
        <f t="shared" si="1"/>
        <v>0</v>
      </c>
      <c r="J16" s="19">
        <v>1</v>
      </c>
      <c r="K16" s="21">
        <f t="shared" si="2"/>
        <v>0.33333333333333331</v>
      </c>
      <c r="L16" s="22">
        <v>3</v>
      </c>
      <c r="M16" s="23">
        <v>1.5</v>
      </c>
    </row>
    <row r="17" spans="1:13" ht="25.5" customHeight="1">
      <c r="A17" s="16">
        <v>13</v>
      </c>
      <c r="B17" s="17" t="s">
        <v>36</v>
      </c>
      <c r="C17" s="18" t="s">
        <v>37</v>
      </c>
      <c r="D17" s="19">
        <v>454</v>
      </c>
      <c r="E17" s="20">
        <f t="shared" si="0"/>
        <v>0.87644787644787647</v>
      </c>
      <c r="F17" s="19">
        <v>518</v>
      </c>
      <c r="G17" s="20">
        <f t="shared" si="1"/>
        <v>1.1044776119402986</v>
      </c>
      <c r="H17" s="19">
        <v>469</v>
      </c>
      <c r="I17" s="20">
        <f t="shared" si="1"/>
        <v>1.1220095693779903</v>
      </c>
      <c r="J17" s="19">
        <v>418</v>
      </c>
      <c r="K17" s="21">
        <f t="shared" si="2"/>
        <v>0.92682926829268297</v>
      </c>
      <c r="L17" s="22">
        <v>451</v>
      </c>
      <c r="M17" s="23">
        <v>0.88779527559055116</v>
      </c>
    </row>
    <row r="18" spans="1:13" ht="25.5" customHeight="1">
      <c r="A18" s="16">
        <v>14</v>
      </c>
      <c r="B18" s="24" t="s">
        <v>38</v>
      </c>
      <c r="C18" s="18" t="s">
        <v>39</v>
      </c>
      <c r="D18" s="19">
        <v>18</v>
      </c>
      <c r="E18" s="20">
        <f t="shared" si="0"/>
        <v>0.66666666666666663</v>
      </c>
      <c r="F18" s="19">
        <v>27</v>
      </c>
      <c r="G18" s="20">
        <f t="shared" si="1"/>
        <v>1.0384615384615385</v>
      </c>
      <c r="H18" s="19">
        <v>26</v>
      </c>
      <c r="I18" s="20">
        <f t="shared" si="1"/>
        <v>0.74285714285714288</v>
      </c>
      <c r="J18" s="19">
        <v>35</v>
      </c>
      <c r="K18" s="21">
        <f t="shared" si="2"/>
        <v>1.09375</v>
      </c>
      <c r="L18" s="22">
        <v>32</v>
      </c>
      <c r="M18" s="23">
        <v>1.0666666666666667</v>
      </c>
    </row>
    <row r="19" spans="1:13" ht="25.5" customHeight="1">
      <c r="A19" s="16">
        <v>15</v>
      </c>
      <c r="B19" s="17" t="s">
        <v>40</v>
      </c>
      <c r="C19" s="18" t="s">
        <v>41</v>
      </c>
      <c r="D19" s="19">
        <v>13</v>
      </c>
      <c r="E19" s="20">
        <f t="shared" si="0"/>
        <v>1.1818181818181819</v>
      </c>
      <c r="F19" s="19">
        <v>11</v>
      </c>
      <c r="G19" s="20">
        <f t="shared" si="1"/>
        <v>0.55000000000000004</v>
      </c>
      <c r="H19" s="19">
        <v>20</v>
      </c>
      <c r="I19" s="20">
        <f t="shared" si="1"/>
        <v>1.4285714285714286</v>
      </c>
      <c r="J19" s="19">
        <v>14</v>
      </c>
      <c r="K19" s="21">
        <f t="shared" si="2"/>
        <v>0.77777777777777779</v>
      </c>
      <c r="L19" s="22">
        <v>18</v>
      </c>
      <c r="M19" s="23">
        <v>1.125</v>
      </c>
    </row>
    <row r="20" spans="1:13" ht="25.5" customHeight="1">
      <c r="A20" s="25" t="s">
        <v>42</v>
      </c>
      <c r="B20" s="17" t="s">
        <v>43</v>
      </c>
      <c r="C20" s="18" t="s">
        <v>44</v>
      </c>
      <c r="D20" s="19">
        <v>0</v>
      </c>
      <c r="E20" s="20" t="s">
        <v>45</v>
      </c>
      <c r="F20" s="19">
        <v>0</v>
      </c>
      <c r="G20" s="20" t="s">
        <v>45</v>
      </c>
      <c r="H20" s="19" t="s">
        <v>46</v>
      </c>
      <c r="I20" s="20" t="s">
        <v>45</v>
      </c>
      <c r="J20" s="19">
        <v>0</v>
      </c>
      <c r="K20" s="21" t="s">
        <v>45</v>
      </c>
      <c r="L20" s="22">
        <v>0</v>
      </c>
      <c r="M20" s="26" t="s">
        <v>45</v>
      </c>
    </row>
    <row r="21" spans="1:13" ht="25.5" customHeight="1">
      <c r="A21" s="27" t="s">
        <v>47</v>
      </c>
      <c r="B21" s="17" t="s">
        <v>48</v>
      </c>
      <c r="C21" s="18" t="s">
        <v>49</v>
      </c>
      <c r="D21" s="19">
        <v>2</v>
      </c>
      <c r="E21" s="20">
        <f>D21/F21</f>
        <v>2</v>
      </c>
      <c r="F21" s="19">
        <v>1</v>
      </c>
      <c r="G21" s="20">
        <f>F21/H21</f>
        <v>0.5</v>
      </c>
      <c r="H21" s="19">
        <v>2</v>
      </c>
      <c r="I21" s="20">
        <f>H21/J21</f>
        <v>1</v>
      </c>
      <c r="J21" s="19">
        <v>2</v>
      </c>
      <c r="K21" s="21" t="s">
        <v>45</v>
      </c>
      <c r="L21" s="22">
        <v>0</v>
      </c>
      <c r="M21" s="23">
        <v>0</v>
      </c>
    </row>
    <row r="22" spans="1:13" ht="25.5" customHeight="1">
      <c r="A22" s="16">
        <v>17</v>
      </c>
      <c r="B22" s="17" t="s">
        <v>50</v>
      </c>
      <c r="C22" s="18" t="s">
        <v>51</v>
      </c>
      <c r="D22" s="19">
        <v>170</v>
      </c>
      <c r="E22" s="20">
        <f>D22/F22</f>
        <v>0.96590909090909094</v>
      </c>
      <c r="F22" s="19">
        <v>176</v>
      </c>
      <c r="G22" s="20">
        <f>F22/H22</f>
        <v>1.4193548387096775</v>
      </c>
      <c r="H22" s="19">
        <v>124</v>
      </c>
      <c r="I22" s="20">
        <f>H22/J22</f>
        <v>0.65608465608465605</v>
      </c>
      <c r="J22" s="19">
        <v>189</v>
      </c>
      <c r="K22" s="21">
        <f t="shared" si="2"/>
        <v>0.9356435643564357</v>
      </c>
      <c r="L22" s="22">
        <v>202</v>
      </c>
      <c r="M22" s="23">
        <v>0.97584541062801933</v>
      </c>
    </row>
    <row r="23" spans="1:13" ht="25.5" customHeight="1">
      <c r="A23" s="28">
        <v>18</v>
      </c>
      <c r="B23" s="17" t="s">
        <v>52</v>
      </c>
      <c r="C23" s="18" t="s">
        <v>53</v>
      </c>
      <c r="D23" s="19">
        <v>26</v>
      </c>
      <c r="E23" s="20">
        <f>D23/F23</f>
        <v>0.63414634146341464</v>
      </c>
      <c r="F23" s="19">
        <v>41</v>
      </c>
      <c r="G23" s="20">
        <f>F23/H23</f>
        <v>1.2058823529411764</v>
      </c>
      <c r="H23" s="19">
        <v>34</v>
      </c>
      <c r="I23" s="20">
        <f>H23/J23</f>
        <v>0.52307692307692311</v>
      </c>
      <c r="J23" s="19">
        <v>65</v>
      </c>
      <c r="K23" s="21">
        <f t="shared" si="2"/>
        <v>1.0483870967741935</v>
      </c>
      <c r="L23" s="22">
        <v>62</v>
      </c>
      <c r="M23" s="23">
        <v>0.87323943661971826</v>
      </c>
    </row>
    <row r="24" spans="1:13" ht="25.5" customHeight="1">
      <c r="A24" s="16">
        <v>19</v>
      </c>
      <c r="B24" s="17" t="s">
        <v>54</v>
      </c>
      <c r="C24" s="18" t="s">
        <v>55</v>
      </c>
      <c r="D24" s="19">
        <v>52</v>
      </c>
      <c r="E24" s="20">
        <f>D24/F24</f>
        <v>1.1555555555555554</v>
      </c>
      <c r="F24" s="19">
        <v>45</v>
      </c>
      <c r="G24" s="20">
        <f>F24/H24</f>
        <v>1</v>
      </c>
      <c r="H24" s="19">
        <v>45</v>
      </c>
      <c r="I24" s="20">
        <f>H24/J24</f>
        <v>0.54216867469879515</v>
      </c>
      <c r="J24" s="19">
        <v>83</v>
      </c>
      <c r="K24" s="21">
        <f t="shared" si="2"/>
        <v>1.3174603174603174</v>
      </c>
      <c r="L24" s="22">
        <v>63</v>
      </c>
      <c r="M24" s="23">
        <v>0.84</v>
      </c>
    </row>
    <row r="25" spans="1:13" ht="25.5" customHeight="1">
      <c r="A25" s="28">
        <v>20</v>
      </c>
      <c r="B25" s="17" t="s">
        <v>56</v>
      </c>
      <c r="C25" s="18" t="s">
        <v>57</v>
      </c>
      <c r="D25" s="19">
        <v>0</v>
      </c>
      <c r="E25" s="30" t="s">
        <v>58</v>
      </c>
      <c r="F25" s="29" t="s">
        <v>58</v>
      </c>
      <c r="G25" s="30" t="s">
        <v>58</v>
      </c>
      <c r="H25" s="19">
        <v>0</v>
      </c>
      <c r="I25" s="30" t="s">
        <v>58</v>
      </c>
      <c r="J25" s="19">
        <v>0</v>
      </c>
      <c r="K25" s="30" t="s">
        <v>58</v>
      </c>
      <c r="L25" s="22">
        <v>0</v>
      </c>
      <c r="M25" s="26" t="s">
        <v>45</v>
      </c>
    </row>
    <row r="26" spans="1:13" ht="25.5" customHeight="1">
      <c r="A26" s="16">
        <v>21</v>
      </c>
      <c r="B26" s="17" t="s">
        <v>59</v>
      </c>
      <c r="C26" s="18" t="s">
        <v>60</v>
      </c>
      <c r="D26" s="19">
        <v>26</v>
      </c>
      <c r="E26" s="20">
        <f t="shared" ref="E26:E37" si="3">D26/F26</f>
        <v>1.1818181818181819</v>
      </c>
      <c r="F26" s="19">
        <v>22</v>
      </c>
      <c r="G26" s="20">
        <f t="shared" ref="G26:I37" si="4">F26/H26</f>
        <v>0.62857142857142856</v>
      </c>
      <c r="H26" s="19">
        <v>35</v>
      </c>
      <c r="I26" s="20">
        <f t="shared" si="4"/>
        <v>1.6666666666666667</v>
      </c>
      <c r="J26" s="19">
        <v>21</v>
      </c>
      <c r="K26" s="21">
        <f t="shared" si="2"/>
        <v>0.6</v>
      </c>
      <c r="L26" s="22">
        <v>35</v>
      </c>
      <c r="M26" s="23">
        <v>1.4583333333333333</v>
      </c>
    </row>
    <row r="27" spans="1:13" ht="25.5" customHeight="1">
      <c r="A27" s="28">
        <v>22</v>
      </c>
      <c r="B27" s="17" t="s">
        <v>61</v>
      </c>
      <c r="C27" s="18" t="s">
        <v>62</v>
      </c>
      <c r="D27" s="19">
        <v>68</v>
      </c>
      <c r="E27" s="20">
        <f t="shared" si="3"/>
        <v>1.2142857142857142</v>
      </c>
      <c r="F27" s="19">
        <v>56</v>
      </c>
      <c r="G27" s="20">
        <f t="shared" si="4"/>
        <v>0.70886075949367089</v>
      </c>
      <c r="H27" s="19">
        <v>79</v>
      </c>
      <c r="I27" s="20">
        <f t="shared" si="4"/>
        <v>1</v>
      </c>
      <c r="J27" s="19">
        <v>79</v>
      </c>
      <c r="K27" s="21">
        <f t="shared" si="2"/>
        <v>1.58</v>
      </c>
      <c r="L27" s="22">
        <v>50</v>
      </c>
      <c r="M27" s="23">
        <v>0.68493150684931503</v>
      </c>
    </row>
    <row r="28" spans="1:13" ht="25.5" customHeight="1">
      <c r="A28" s="16">
        <v>23</v>
      </c>
      <c r="B28" s="17" t="s">
        <v>63</v>
      </c>
      <c r="C28" s="18" t="s">
        <v>64</v>
      </c>
      <c r="D28" s="19">
        <v>36</v>
      </c>
      <c r="E28" s="20">
        <f t="shared" si="3"/>
        <v>0.97297297297297303</v>
      </c>
      <c r="F28" s="19">
        <v>37</v>
      </c>
      <c r="G28" s="20">
        <f t="shared" si="4"/>
        <v>0.84090909090909094</v>
      </c>
      <c r="H28" s="19">
        <v>44</v>
      </c>
      <c r="I28" s="20">
        <f t="shared" si="4"/>
        <v>0.97777777777777775</v>
      </c>
      <c r="J28" s="19">
        <v>45</v>
      </c>
      <c r="K28" s="21">
        <f t="shared" si="2"/>
        <v>1.3235294117647058</v>
      </c>
      <c r="L28" s="22">
        <v>34</v>
      </c>
      <c r="M28" s="23">
        <v>0.94444444444444442</v>
      </c>
    </row>
    <row r="29" spans="1:13" ht="25.5" customHeight="1">
      <c r="A29" s="28">
        <v>24</v>
      </c>
      <c r="B29" s="17" t="s">
        <v>65</v>
      </c>
      <c r="C29" s="18" t="s">
        <v>66</v>
      </c>
      <c r="D29" s="19">
        <v>213</v>
      </c>
      <c r="E29" s="20">
        <f t="shared" si="3"/>
        <v>1.0047169811320755</v>
      </c>
      <c r="F29" s="19">
        <v>212</v>
      </c>
      <c r="G29" s="20">
        <f t="shared" si="4"/>
        <v>1.0047393364928909</v>
      </c>
      <c r="H29" s="19">
        <v>211</v>
      </c>
      <c r="I29" s="20">
        <f t="shared" si="4"/>
        <v>0.83399209486166004</v>
      </c>
      <c r="J29" s="19">
        <v>253</v>
      </c>
      <c r="K29" s="21">
        <f t="shared" si="2"/>
        <v>1.2341463414634146</v>
      </c>
      <c r="L29" s="22">
        <v>205</v>
      </c>
      <c r="M29" s="23">
        <v>1.1388888888888888</v>
      </c>
    </row>
    <row r="30" spans="1:13" ht="25.5" customHeight="1">
      <c r="A30" s="16">
        <v>25</v>
      </c>
      <c r="B30" s="17" t="s">
        <v>67</v>
      </c>
      <c r="C30" s="18" t="s">
        <v>68</v>
      </c>
      <c r="D30" s="19">
        <v>15</v>
      </c>
      <c r="E30" s="20">
        <f t="shared" si="3"/>
        <v>0.7142857142857143</v>
      </c>
      <c r="F30" s="19">
        <v>21</v>
      </c>
      <c r="G30" s="20">
        <f t="shared" si="4"/>
        <v>1.3125</v>
      </c>
      <c r="H30" s="19">
        <v>16</v>
      </c>
      <c r="I30" s="20">
        <f t="shared" si="4"/>
        <v>0.53333333333333333</v>
      </c>
      <c r="J30" s="19">
        <v>30</v>
      </c>
      <c r="K30" s="21">
        <f t="shared" si="2"/>
        <v>4.2857142857142856</v>
      </c>
      <c r="L30" s="22">
        <v>7</v>
      </c>
      <c r="M30" s="23">
        <v>0.53846153846153844</v>
      </c>
    </row>
    <row r="31" spans="1:13" ht="25.5" customHeight="1">
      <c r="A31" s="28">
        <v>26</v>
      </c>
      <c r="B31" s="17" t="s">
        <v>69</v>
      </c>
      <c r="C31" s="18" t="s">
        <v>70</v>
      </c>
      <c r="D31" s="19">
        <v>1</v>
      </c>
      <c r="E31" s="20">
        <f t="shared" si="3"/>
        <v>1.9607843137254902E-2</v>
      </c>
      <c r="F31" s="19">
        <v>51</v>
      </c>
      <c r="G31" s="20">
        <f t="shared" si="4"/>
        <v>4.25</v>
      </c>
      <c r="H31" s="19">
        <v>12</v>
      </c>
      <c r="I31" s="20">
        <f t="shared" si="4"/>
        <v>0.48</v>
      </c>
      <c r="J31" s="19">
        <v>25</v>
      </c>
      <c r="K31" s="21">
        <f t="shared" si="2"/>
        <v>0.43103448275862066</v>
      </c>
      <c r="L31" s="22">
        <v>58</v>
      </c>
      <c r="M31" s="23">
        <v>1.0357142857142858</v>
      </c>
    </row>
    <row r="32" spans="1:13" ht="25.5" customHeight="1">
      <c r="A32" s="16">
        <v>27</v>
      </c>
      <c r="B32" s="17" t="s">
        <v>71</v>
      </c>
      <c r="C32" s="18" t="s">
        <v>72</v>
      </c>
      <c r="D32" s="19">
        <v>92</v>
      </c>
      <c r="E32" s="20">
        <f t="shared" si="3"/>
        <v>0.94845360824742264</v>
      </c>
      <c r="F32" s="19">
        <v>97</v>
      </c>
      <c r="G32" s="20">
        <f t="shared" si="4"/>
        <v>0.8584070796460177</v>
      </c>
      <c r="H32" s="19">
        <v>113</v>
      </c>
      <c r="I32" s="20">
        <f t="shared" si="4"/>
        <v>0.9826086956521739</v>
      </c>
      <c r="J32" s="19">
        <v>115</v>
      </c>
      <c r="K32" s="21">
        <f t="shared" si="2"/>
        <v>1.1057692307692308</v>
      </c>
      <c r="L32" s="22">
        <v>104</v>
      </c>
      <c r="M32" s="23">
        <v>0.87394957983193278</v>
      </c>
    </row>
    <row r="33" spans="1:13" ht="25.5" customHeight="1">
      <c r="A33" s="28">
        <v>28</v>
      </c>
      <c r="B33" s="17" t="s">
        <v>73</v>
      </c>
      <c r="C33" s="18" t="s">
        <v>74</v>
      </c>
      <c r="D33" s="19">
        <v>14</v>
      </c>
      <c r="E33" s="20">
        <f t="shared" si="3"/>
        <v>1</v>
      </c>
      <c r="F33" s="19">
        <v>14</v>
      </c>
      <c r="G33" s="20">
        <f t="shared" si="4"/>
        <v>1.2727272727272727</v>
      </c>
      <c r="H33" s="19">
        <v>11</v>
      </c>
      <c r="I33" s="20">
        <f t="shared" si="4"/>
        <v>0.57894736842105265</v>
      </c>
      <c r="J33" s="19">
        <v>19</v>
      </c>
      <c r="K33" s="21">
        <f t="shared" si="2"/>
        <v>1.1176470588235294</v>
      </c>
      <c r="L33" s="22">
        <v>17</v>
      </c>
      <c r="M33" s="23">
        <v>1</v>
      </c>
    </row>
    <row r="34" spans="1:13" ht="25.5" customHeight="1">
      <c r="A34" s="16">
        <v>29</v>
      </c>
      <c r="B34" s="17" t="s">
        <v>75</v>
      </c>
      <c r="C34" s="18" t="s">
        <v>76</v>
      </c>
      <c r="D34" s="19">
        <v>27</v>
      </c>
      <c r="E34" s="20">
        <f t="shared" si="3"/>
        <v>1.35</v>
      </c>
      <c r="F34" s="19">
        <v>20</v>
      </c>
      <c r="G34" s="20">
        <f t="shared" si="4"/>
        <v>0.35087719298245612</v>
      </c>
      <c r="H34" s="19">
        <v>57</v>
      </c>
      <c r="I34" s="20">
        <f t="shared" si="4"/>
        <v>1.3255813953488371</v>
      </c>
      <c r="J34" s="19">
        <v>43</v>
      </c>
      <c r="K34" s="21">
        <f t="shared" si="2"/>
        <v>0.71666666666666667</v>
      </c>
      <c r="L34" s="22">
        <v>60</v>
      </c>
      <c r="M34" s="23">
        <v>1.7142857142857142</v>
      </c>
    </row>
    <row r="35" spans="1:13" ht="25.5" customHeight="1">
      <c r="A35" s="28">
        <v>30</v>
      </c>
      <c r="B35" s="17" t="s">
        <v>77</v>
      </c>
      <c r="C35" s="18" t="s">
        <v>78</v>
      </c>
      <c r="D35" s="19">
        <v>47</v>
      </c>
      <c r="E35" s="20">
        <f t="shared" si="3"/>
        <v>1</v>
      </c>
      <c r="F35" s="19">
        <v>47</v>
      </c>
      <c r="G35" s="20">
        <f t="shared" si="4"/>
        <v>1</v>
      </c>
      <c r="H35" s="19">
        <v>47</v>
      </c>
      <c r="I35" s="20">
        <f t="shared" si="4"/>
        <v>1.3823529411764706</v>
      </c>
      <c r="J35" s="19">
        <v>34</v>
      </c>
      <c r="K35" s="21">
        <f t="shared" si="2"/>
        <v>0.68</v>
      </c>
      <c r="L35" s="22">
        <v>50</v>
      </c>
      <c r="M35" s="23">
        <v>1.1363636363636365</v>
      </c>
    </row>
    <row r="36" spans="1:13" ht="25.5" customHeight="1">
      <c r="A36" s="16">
        <v>31</v>
      </c>
      <c r="B36" s="17" t="s">
        <v>79</v>
      </c>
      <c r="C36" s="18" t="s">
        <v>80</v>
      </c>
      <c r="D36" s="19">
        <v>17</v>
      </c>
      <c r="E36" s="20">
        <f t="shared" si="3"/>
        <v>0.85</v>
      </c>
      <c r="F36" s="19">
        <v>20</v>
      </c>
      <c r="G36" s="20">
        <f t="shared" si="4"/>
        <v>1.25</v>
      </c>
      <c r="H36" s="19">
        <v>16</v>
      </c>
      <c r="I36" s="20">
        <f t="shared" si="4"/>
        <v>0.94117647058823528</v>
      </c>
      <c r="J36" s="19">
        <v>17</v>
      </c>
      <c r="K36" s="21">
        <f t="shared" si="2"/>
        <v>0.51515151515151514</v>
      </c>
      <c r="L36" s="22">
        <v>33</v>
      </c>
      <c r="M36" s="23">
        <v>1.1000000000000001</v>
      </c>
    </row>
    <row r="37" spans="1:13" ht="25.5" customHeight="1" thickBot="1">
      <c r="A37" s="31">
        <v>37</v>
      </c>
      <c r="B37" s="32" t="s">
        <v>81</v>
      </c>
      <c r="C37" s="33" t="s">
        <v>49</v>
      </c>
      <c r="D37" s="34">
        <v>4</v>
      </c>
      <c r="E37" s="35">
        <f t="shared" si="3"/>
        <v>1.3333333333333333</v>
      </c>
      <c r="F37" s="34">
        <v>3</v>
      </c>
      <c r="G37" s="35">
        <f t="shared" si="4"/>
        <v>0.6</v>
      </c>
      <c r="H37" s="34">
        <v>5</v>
      </c>
      <c r="I37" s="35">
        <f t="shared" si="4"/>
        <v>1.6666666666666667</v>
      </c>
      <c r="J37" s="34">
        <v>3</v>
      </c>
      <c r="K37" s="36">
        <f t="shared" si="2"/>
        <v>1</v>
      </c>
      <c r="L37" s="37">
        <v>3</v>
      </c>
      <c r="M37" s="38">
        <v>1</v>
      </c>
    </row>
    <row r="38" spans="1:13" s="45" customFormat="1" ht="25.5" customHeight="1" thickBot="1">
      <c r="A38" s="52"/>
      <c r="B38" s="52"/>
      <c r="C38" s="39" t="s">
        <v>82</v>
      </c>
      <c r="D38" s="40">
        <f>SUM(D5:D37)</f>
        <v>2146</v>
      </c>
      <c r="E38" s="41"/>
      <c r="F38" s="40">
        <f>SUM(F5:F37)</f>
        <v>2241</v>
      </c>
      <c r="G38" s="41"/>
      <c r="H38" s="40">
        <f>SUM(H5:H37)</f>
        <v>2198</v>
      </c>
      <c r="I38" s="41"/>
      <c r="J38" s="40">
        <f>SUM(J5:J37)</f>
        <v>2335</v>
      </c>
      <c r="K38" s="42"/>
      <c r="L38" s="43">
        <f>SUM(L5:L37)</f>
        <v>2405</v>
      </c>
      <c r="M38" s="44"/>
    </row>
    <row r="39" spans="1:13" s="45" customFormat="1" ht="17.25">
      <c r="A39"/>
      <c r="B39"/>
      <c r="C39"/>
      <c r="D39"/>
      <c r="E39"/>
      <c r="F39"/>
      <c r="G39"/>
      <c r="H39"/>
      <c r="I39"/>
      <c r="J39"/>
      <c r="K39"/>
    </row>
  </sheetData>
  <dataConsolidate>
    <dataRefs count="1">
      <dataRef ref="F37:M37" sheet="バス年度別" r:id="rId1"/>
    </dataRefs>
  </dataConsolidate>
  <mergeCells count="8">
    <mergeCell ref="J3:K3"/>
    <mergeCell ref="L3:M3"/>
    <mergeCell ref="D3:E3"/>
    <mergeCell ref="A38:B38"/>
    <mergeCell ref="B3:B4"/>
    <mergeCell ref="C3:C4"/>
    <mergeCell ref="F3:G3"/>
    <mergeCell ref="H3:I3"/>
  </mergeCells>
  <phoneticPr fontId="3"/>
  <pageMargins left="0.6692913385826772" right="0.31496062992125984" top="0.6692913385826772" bottom="0.59055118110236227" header="0" footer="0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バス年度別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dcterms:created xsi:type="dcterms:W3CDTF">2011-01-21T06:10:07Z</dcterms:created>
  <dcterms:modified xsi:type="dcterms:W3CDTF">2011-11-10T00:21:51Z</dcterms:modified>
</cp:coreProperties>
</file>